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20490" windowHeight="5955" activeTab="1"/>
  </bookViews>
  <sheets>
    <sheet name="Расход" sheetId="1" r:id="rId1"/>
    <sheet name="Приход" sheetId="2" r:id="rId2"/>
  </sheets>
  <definedNames>
    <definedName name="_xlnm._FilterDatabase" localSheetId="1" hidden="1">Приход!$A$14:$IR$80</definedName>
    <definedName name="_xlnm._FilterDatabase" localSheetId="0" hidden="1">Расход!$A$14:$C$15</definedName>
  </definedNames>
  <calcPr calcId="152511"/>
</workbook>
</file>

<file path=xl/calcChain.xml><?xml version="1.0" encoding="utf-8"?>
<calcChain xmlns="http://schemas.openxmlformats.org/spreadsheetml/2006/main">
  <c r="C28" i="1" l="1"/>
  <c r="C27" i="1"/>
  <c r="C80" i="2" l="1"/>
  <c r="C29" i="1"/>
</calcChain>
</file>

<file path=xl/sharedStrings.xml><?xml version="1.0" encoding="utf-8"?>
<sst xmlns="http://schemas.openxmlformats.org/spreadsheetml/2006/main" count="164" uniqueCount="100">
  <si>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</si>
  <si>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</si>
  <si>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</si>
  <si>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</si>
  <si>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</si>
  <si>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</si>
  <si>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</si>
  <si>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</si>
  <si>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Благотворительное пожертвование Яндекс деньги</t>
  </si>
  <si>
    <t xml:space="preserve">Квартира дла проживания детей и их родителей в г Москва,  проходящие лечение или обследования </t>
  </si>
  <si>
    <t>Под опекой  благотворительного  фонда находится  450 семей</t>
  </si>
  <si>
    <t>пожертвование  благотворителей</t>
  </si>
  <si>
    <t>Благотворительное пожертвование от Филатовой Н.Е.</t>
  </si>
  <si>
    <t>Благотворительное пожертвование от Волковой А.А.</t>
  </si>
  <si>
    <t>Благотворительное пожертвование от Момотовой О.Ш.</t>
  </si>
  <si>
    <t>Благотворительное пожертвование от Деткиной О.В.</t>
  </si>
  <si>
    <t>Благотворительное пожертвование от Ненунаевой А.</t>
  </si>
  <si>
    <t>Благотворительное пожертвование от Тихановской О.К.</t>
  </si>
  <si>
    <t>Благотворительное пожертвование от Чепрасовой А.А.</t>
  </si>
  <si>
    <t>Благотворительное пожертвование от Башкатовой Л.Ш.</t>
  </si>
  <si>
    <t>Благотворительное пожертвование от Марины С.</t>
  </si>
  <si>
    <t>Благотворительное пожертвование от Овденко Н.Б.</t>
  </si>
  <si>
    <t>Благотворительное пожертвование  деньги Мэйл.ру</t>
  </si>
  <si>
    <t>Благотворительное пожертвование по договору НЭК</t>
  </si>
  <si>
    <t>Благотворительное пожертвование от ТитоваЕ.В.</t>
  </si>
  <si>
    <t>Благотворительное пожертвование от Примсоцбанк</t>
  </si>
  <si>
    <t>Благотворительное пожертвование от ИП Лушникова О.Г.</t>
  </si>
  <si>
    <t>Благотворительное пожертвование от Сергея на авиаперелеты</t>
  </si>
  <si>
    <t>Оплата системного раствора (1л.) ООО "Медсервис-Диагностика"</t>
  </si>
  <si>
    <t>Оплата реагенты, контроль лекарственных препаратов ООО "Медсервис-Диагностика"</t>
  </si>
  <si>
    <t>TNT почта  (экспресс перевозка парафиновый блок, стекло) ФГБУ ФНКЦ ДГОИ им. Дмитрия Рогачева, г. Москва для Батковой Софьи</t>
  </si>
  <si>
    <t>Авиаперелет- 2 билета Москва-Владивосток;  родитель+ ребёнок- Макеев Владимир, диагноз ретинобластома, обследование МНТК НГ им. Федорова и НИИ им. Блохина</t>
  </si>
  <si>
    <t>Авиаперелет- 1 билет Владивосток-Москва;  родитель+ ребёнок- Субботин Иван(1г4мес), диагноз гистеоцитоз, обследование в ФГБУ ФНКЦ ДГОИ им. Дмитрия Рогачева</t>
  </si>
  <si>
    <t>Авиаперелет- 1 билет Москва-Владивосток;  родитель+ ребёнок- Савинов Сергей, диагноз острый миелоидный лейкоз, лечение в НМИЦ им.Н.Н.Петрова (СПб)</t>
  </si>
  <si>
    <t>Субботин Иван + родитель. Диагноз- гистеоцитоз, обследование в ФГБУ ФНКЦ ДГОИ им. Дмитрия Рогачева</t>
  </si>
  <si>
    <t>с 04.12.2018</t>
  </si>
  <si>
    <t>Галичанин Олег + родитель. Диагноз- аденокарцинома щитовидной железы, радиойодоблация в ФГБУ "НМИЦ Эндокринологии"</t>
  </si>
  <si>
    <t>с 27.12.2018</t>
  </si>
  <si>
    <t>Лабораторные исследования ТАФФИ за ноябрь 2018:Губарь Никита, Катриняк Вероника, Шурыгина Яна, Кузин Павел, Абрамова Нелли, Кабанов Ярослав, Гребень Родион, Халяпин Дмитрий, Перепелюков Дмитрий, Ворочаева Анастасия</t>
  </si>
  <si>
    <t>Лабораторные исследования ТАФФИ за март 2018:Холяпин Дмитрий, Биганова Анжелика, Губарь Никита, Бахарев Максим, Киреенкр Богдан, Жижимова Светлана, Нагорнов Алексей, Беседина Виолетта, Дорохов Сергей, Белобородова Алиса</t>
  </si>
  <si>
    <t>Лабораторные исследования ТАФФИ за апрель 2018:Кукурба Денис, Акулова Виктория, Трекозов Роман, Бахарев Максим, Зимин Никита, Павлов Иван, Исаев Максим</t>
  </si>
  <si>
    <t>Лабораторные исследования ТАФФИ за июль 2017:Фурсов Олег, Ваврентюк Евгений, Набоков Александр, Скворцов Илья, Катриняк Вероника, Гончаров Иван</t>
  </si>
  <si>
    <t xml:space="preserve">Лабораторные исследования ТАФФИ за декабрь 2017:Боярышников Петр, Огиль Егор, Гончаров Иван, Реснянский Никита, Жижимова Светлана, Нагорнов Алексей, Шурыгина Яна, Третьякова Екатерина, Огрызко Иван, Белобородова Олеся, Анненкова Ангелина, Скворцов Илья, Холяпин Дмитрий </t>
  </si>
  <si>
    <t>Лабораторные исследования ТАФФИ за октябрь 2018, доплата по счету № 423 от 31.10.2018</t>
  </si>
  <si>
    <t>с 3 по 29.12.2018</t>
  </si>
  <si>
    <t>Влажные салфетки для: Думиника Ивана,Шматко Анатолия,Шматковой Юлии,Ломовцева Максима,Хамидовой Самиры,Соколовой Анны,Шурыгиной Яны,Попова Максима,Гавриш Максима,Абрамовой Нелли,Исаева Максима,Павлова Ивана,Кабанова Ярослава,Соболевой Лилии,Москаевой Марины,Захарова Захара,Пляскиной Анфисы</t>
  </si>
  <si>
    <t>Детские подгузники для: Думиника Ивана,Ломовцева Максима,Соболевой Лилиии,Маккаева Ибрагима,Соколовой Анны,Гавриш Максима,Кабанова Ярослава,Хамидовой Самиры</t>
  </si>
  <si>
    <t>34 пачки</t>
  </si>
  <si>
    <t>30 пачек</t>
  </si>
  <si>
    <t>с 3 по 30.12.2018</t>
  </si>
  <si>
    <t>Одноразовые пеленки для: Ломовцева Максима,Хамидовой Самиры,Кабанова Ярослава,Шматковой Юлии,Гавриш Максима,Соколовой Анны,Соболевой Лилии</t>
  </si>
  <si>
    <t>23 пачки</t>
  </si>
  <si>
    <t>Благотворительное пожертвование от ООО "Инфотекс" на СМС информирование</t>
  </si>
  <si>
    <t>Благотворительное пожертвование от Усольцева В.Н.</t>
  </si>
  <si>
    <t>Благотворительное пожертвование от Гедз В.В.</t>
  </si>
  <si>
    <t>Благотворительное пожертвование  игрушки для "Коробки храбрости" от Звиденой А.Г.</t>
  </si>
  <si>
    <t>200 шт.</t>
  </si>
  <si>
    <t>300 шт.</t>
  </si>
  <si>
    <t>Благотворительное пожертвование  игрушки для "Коробки храбрости" от гимназии ДВГУ</t>
  </si>
  <si>
    <t>423 шт.</t>
  </si>
  <si>
    <t>Благотворительное пожертвование  детские подгузники от Дуч Э.Ю.</t>
  </si>
  <si>
    <t>10 уп.</t>
  </si>
  <si>
    <t>370 шт.</t>
  </si>
  <si>
    <t>Благотворительное пожертвование для учебного класса (канцтовары, тетради, ручки) от Чэнь Я.А.</t>
  </si>
  <si>
    <t>85 шт.</t>
  </si>
  <si>
    <t>Благотворительное пожертвование  влажные салфетки от Сердюк Г.А.</t>
  </si>
  <si>
    <t>65 уп.</t>
  </si>
  <si>
    <t>Благотворительное пожертвование от  разовые пеленки от Стасюк Евгении</t>
  </si>
  <si>
    <t>21 уп.</t>
  </si>
  <si>
    <t>Благотворительное пожертвование  влажные салфетки от Пинской Н.</t>
  </si>
  <si>
    <t>5 уп.</t>
  </si>
  <si>
    <t>Благотворительное пожертвование  разовые пеленки от Конднина Владимира</t>
  </si>
  <si>
    <t>7 уп.</t>
  </si>
  <si>
    <t>Благотворительное пожертвование  влажные салфетки от Конднина Владимира</t>
  </si>
  <si>
    <t>44 шт.</t>
  </si>
  <si>
    <t>Благотворительное пожертвование от игрушки для "Коробки храбрости" от АО Центра судоремонта "Дальзавода"</t>
  </si>
  <si>
    <t>520 шт.</t>
  </si>
  <si>
    <t>Благотворительное пожертвование игрушки развивающие, влажные салфетки от МБОУ СОШ № 45, 8"Г" класс</t>
  </si>
  <si>
    <t>50 шт.</t>
  </si>
  <si>
    <t>36 уп.</t>
  </si>
  <si>
    <t>Благотворительное пожертвование  детские подгузники от МБООУ СОШ № 75</t>
  </si>
  <si>
    <t>Благотворительное пожертвование  влажные салфетки от МБООУ СОШ № 74</t>
  </si>
  <si>
    <t>24 уп.</t>
  </si>
  <si>
    <t>Благотворительное пожертвование  детские подгузники от Касьянова И.Е.</t>
  </si>
  <si>
    <t>4 уп.</t>
  </si>
  <si>
    <t>Благотворительное пожертвование от  разовые пеленки от Касьянова И.Е.</t>
  </si>
  <si>
    <t>Субсидия из краевого бюджета УФК по Приморскому краю на реализацию программы "Творческая терапия"</t>
  </si>
  <si>
    <t>Благотворительное пожертвование от МБОУ СОШ № 45 г. Владивостока</t>
  </si>
  <si>
    <t xml:space="preserve">мы  оказали помощь за  2018 г. 704 раза </t>
  </si>
  <si>
    <t>оказание  помощи  в авиабилете - 131 раз</t>
  </si>
  <si>
    <t xml:space="preserve">оказание  помощи в лабораторных  исследованиях  - 121 раз </t>
  </si>
  <si>
    <t xml:space="preserve">оказание  помощи в приобретение  лекарств за  счёт  средств благотворителей </t>
  </si>
  <si>
    <t>израсходавано сумм со счёта фонда</t>
  </si>
  <si>
    <t xml:space="preserve">мы  оказали помощь за  2019 г. раза </t>
  </si>
  <si>
    <t>оказание  помощи  в авиабилете -  раз</t>
  </si>
  <si>
    <t>оказание  помощи в приобретение  лекарств  - раз</t>
  </si>
  <si>
    <t xml:space="preserve">оказание  помощи в лабораторных  исследованиях  -  раз </t>
  </si>
  <si>
    <t>оказание  помощи в приобретение  лекарств  -6 раз</t>
  </si>
  <si>
    <t>оказание  помощи в приобретение  лекарств за  счёт  средств благотворителей -4 раза</t>
  </si>
  <si>
    <t>Благотворительное пожертвование от Сергея на подарки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</si>
</sst>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0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5" fillId="0" borderId="8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center" wrapText="1"/>
    </xf>
    <xf numFmtId="164" fontId="4" fillId="0" borderId="10" xfId="0" applyNumberFormat="1" applyFont="1" applyFill="1" applyBorder="1" applyAlignment="1">
      <alignment horizontal="center" wrapText="1"/>
    </xf>
    <xf numFmtId="14" fontId="4" fillId="0" borderId="13" xfId="0" applyNumberFormat="1" applyFont="1" applyFill="1" applyBorder="1" applyAlignment="1">
      <alignment horizontal="center" wrapText="1"/>
    </xf>
    <xf numFmtId="164" fontId="5" fillId="0" borderId="15" xfId="0" applyNumberFormat="1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4" fontId="4" fillId="0" borderId="14" xfId="0" applyNumberFormat="1" applyFont="1" applyFill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14" fontId="3" fillId="0" borderId="2" xfId="0" applyNumberFormat="1" applyFont="1" applyBorder="1" applyAlignment="1"/>
    <xf numFmtId="0" fontId="4" fillId="2" borderId="5" xfId="0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14" fontId="4" fillId="2" borderId="2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wrapText="1"/>
    </xf>
    <xf numFmtId="14" fontId="4" fillId="0" borderId="5" xfId="0" applyNumberFormat="1" applyFont="1" applyBorder="1" applyAlignment="1">
      <alignment horizontal="center" wrapText="1"/>
    </xf>
    <xf numFmtId="14" fontId="4" fillId="2" borderId="16" xfId="0" applyNumberFormat="1" applyFont="1" applyFill="1" applyBorder="1" applyAlignment="1">
      <alignment horizontal="center" wrapText="1"/>
    </xf>
    <xf numFmtId="14" fontId="4" fillId="0" borderId="0" xfId="0" applyNumberFormat="1" applyFont="1" applyAlignment="1"/>
    <xf numFmtId="0" fontId="4" fillId="0" borderId="5" xfId="0" applyNumberFormat="1" applyFont="1" applyFill="1" applyBorder="1" applyAlignment="1">
      <alignment horizontal="left" wrapText="1"/>
    </xf>
    <xf numFmtId="0" fontId="9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9" fontId="4" fillId="0" borderId="0" xfId="0" applyNumberFormat="1" applyFont="1" applyFill="1" applyAlignment="1"/>
    <xf numFmtId="0" fontId="4" fillId="0" borderId="0" xfId="0" applyFont="1" applyFill="1" applyAlignment="1"/>
    <xf numFmtId="3" fontId="4" fillId="0" borderId="2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14" fontId="5" fillId="0" borderId="20" xfId="0" applyNumberFormat="1" applyFont="1" applyBorder="1" applyAlignment="1">
      <alignment horizont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B7" sqref="B7"/>
    </sheetView>
  </sheetViews>
  <sheetFormatPr defaultColWidth="9" defaultRowHeight="15" x14ac:dyDescent="0.25"/>
  <cols>
    <col min="1" max="1" width="16.140625" style="10" customWidth="1"/>
    <col min="2" max="2" width="71" style="10" customWidth="1"/>
    <col min="3" max="3" width="17.140625" style="13" customWidth="1"/>
    <col min="4" max="4" width="30.140625" style="9" customWidth="1"/>
    <col min="5" max="5" width="10" style="9" bestFit="1" customWidth="1"/>
    <col min="6" max="6" width="9.7109375" style="9" customWidth="1"/>
    <col min="7" max="256" width="9.140625" style="9" customWidth="1"/>
    <col min="257" max="16384" width="9" style="9"/>
  </cols>
  <sheetData>
    <row r="1" spans="1:4" ht="38.25" customHeight="1" x14ac:dyDescent="0.25">
      <c r="A1" s="55" t="s">
        <v>10</v>
      </c>
      <c r="B1" s="56"/>
      <c r="C1" s="56"/>
    </row>
    <row r="2" spans="1:4" ht="20.100000000000001" customHeight="1" x14ac:dyDescent="0.25">
      <c r="A2" s="74" t="s">
        <v>88</v>
      </c>
      <c r="B2" s="75"/>
      <c r="C2" s="67" t="s">
        <v>92</v>
      </c>
    </row>
    <row r="3" spans="1:4" ht="20.100000000000001" customHeight="1" x14ac:dyDescent="0.25">
      <c r="A3" s="72" t="s">
        <v>89</v>
      </c>
      <c r="B3" s="73"/>
      <c r="C3" s="71">
        <v>1004473</v>
      </c>
    </row>
    <row r="4" spans="1:4" ht="20.100000000000001" customHeight="1" x14ac:dyDescent="0.25">
      <c r="A4" s="72" t="s">
        <v>97</v>
      </c>
      <c r="B4" s="73"/>
      <c r="C4" s="71">
        <v>255774</v>
      </c>
    </row>
    <row r="5" spans="1:4" ht="20.100000000000001" customHeight="1" x14ac:dyDescent="0.25">
      <c r="A5" s="72" t="s">
        <v>98</v>
      </c>
      <c r="B5" s="73"/>
      <c r="C5" s="71">
        <v>514810</v>
      </c>
    </row>
    <row r="6" spans="1:4" ht="20.100000000000001" customHeight="1" x14ac:dyDescent="0.25">
      <c r="A6" s="72" t="s">
        <v>90</v>
      </c>
      <c r="B6" s="73"/>
      <c r="C6" s="71">
        <v>260208</v>
      </c>
    </row>
    <row r="7" spans="1:4" ht="20.100000000000001" customHeight="1" x14ac:dyDescent="0.25">
      <c r="A7" s="68"/>
      <c r="B7" s="69"/>
      <c r="C7" s="70"/>
    </row>
    <row r="8" spans="1:4" ht="20.100000000000001" customHeight="1" x14ac:dyDescent="0.25">
      <c r="A8" s="74" t="s">
        <v>93</v>
      </c>
      <c r="B8" s="75"/>
      <c r="C8" s="67" t="s">
        <v>92</v>
      </c>
    </row>
    <row r="9" spans="1:4" ht="20.100000000000001" customHeight="1" x14ac:dyDescent="0.25">
      <c r="A9" s="72" t="s">
        <v>94</v>
      </c>
      <c r="B9" s="73"/>
      <c r="C9" s="71"/>
    </row>
    <row r="10" spans="1:4" ht="20.100000000000001" customHeight="1" x14ac:dyDescent="0.25">
      <c r="A10" s="72" t="s">
        <v>95</v>
      </c>
      <c r="B10" s="73"/>
      <c r="C10" s="71"/>
    </row>
    <row r="11" spans="1:4" ht="20.100000000000001" customHeight="1" x14ac:dyDescent="0.25">
      <c r="A11" s="72" t="s">
        <v>91</v>
      </c>
      <c r="B11" s="73"/>
      <c r="C11" s="71"/>
    </row>
    <row r="12" spans="1:4" ht="20.100000000000001" customHeight="1" x14ac:dyDescent="0.25">
      <c r="A12" s="72" t="s">
        <v>96</v>
      </c>
      <c r="B12" s="73"/>
      <c r="C12" s="71"/>
    </row>
    <row r="13" spans="1:4" ht="31.5" customHeight="1" thickBot="1" x14ac:dyDescent="0.3">
      <c r="A13" s="69"/>
      <c r="B13" s="69"/>
      <c r="C13" s="76"/>
    </row>
    <row r="14" spans="1:4" ht="46.5" customHeight="1" thickTop="1" thickBot="1" x14ac:dyDescent="0.3">
      <c r="A14" s="78" t="s">
        <v>3</v>
      </c>
      <c r="B14" s="77" t="s">
        <v>4</v>
      </c>
      <c r="C14" s="48" t="s">
        <v>5</v>
      </c>
    </row>
    <row r="15" spans="1:4" ht="63.75" customHeight="1" thickTop="1" x14ac:dyDescent="0.25">
      <c r="A15" s="46">
        <v>43439</v>
      </c>
      <c r="B15" s="47" t="s">
        <v>39</v>
      </c>
      <c r="C15" s="79">
        <v>26018.5</v>
      </c>
      <c r="D15" s="39"/>
    </row>
    <row r="16" spans="1:4" ht="63.75" customHeight="1" x14ac:dyDescent="0.25">
      <c r="A16" s="52">
        <v>43439</v>
      </c>
      <c r="B16" s="37" t="s">
        <v>40</v>
      </c>
      <c r="C16" s="80">
        <v>19380</v>
      </c>
      <c r="D16" s="39"/>
    </row>
    <row r="17" spans="1:6" ht="63.75" customHeight="1" x14ac:dyDescent="0.25">
      <c r="A17" s="52">
        <v>43439</v>
      </c>
      <c r="B17" s="37" t="s">
        <v>41</v>
      </c>
      <c r="C17" s="80">
        <v>13974</v>
      </c>
      <c r="D17" s="39"/>
    </row>
    <row r="18" spans="1:6" ht="63.75" customHeight="1" x14ac:dyDescent="0.25">
      <c r="A18" s="52">
        <v>43444</v>
      </c>
      <c r="B18" s="37" t="s">
        <v>42</v>
      </c>
      <c r="C18" s="80">
        <v>21513.5</v>
      </c>
      <c r="D18" s="39"/>
    </row>
    <row r="19" spans="1:6" ht="52.5" customHeight="1" x14ac:dyDescent="0.25">
      <c r="A19" s="51">
        <v>43444</v>
      </c>
      <c r="B19" s="47" t="s">
        <v>43</v>
      </c>
      <c r="C19" s="81">
        <v>4223</v>
      </c>
      <c r="D19" s="39"/>
    </row>
    <row r="20" spans="1:6" ht="50.25" customHeight="1" x14ac:dyDescent="0.25">
      <c r="A20" s="51">
        <v>43438</v>
      </c>
      <c r="B20" s="35" t="s">
        <v>31</v>
      </c>
      <c r="C20" s="81">
        <v>14150</v>
      </c>
      <c r="D20" s="39"/>
    </row>
    <row r="21" spans="1:6" ht="56.25" customHeight="1" x14ac:dyDescent="0.25">
      <c r="A21" s="50">
        <v>43438</v>
      </c>
      <c r="B21" s="35" t="s">
        <v>32</v>
      </c>
      <c r="C21" s="82">
        <v>8000</v>
      </c>
      <c r="D21" s="39"/>
    </row>
    <row r="22" spans="1:6" ht="48" customHeight="1" x14ac:dyDescent="0.25">
      <c r="A22" s="50">
        <v>43445</v>
      </c>
      <c r="B22" s="35" t="s">
        <v>33</v>
      </c>
      <c r="C22" s="80">
        <v>30580</v>
      </c>
      <c r="D22" s="39"/>
    </row>
    <row r="23" spans="1:6" ht="55.5" customHeight="1" x14ac:dyDescent="0.25">
      <c r="A23" s="50">
        <v>43455</v>
      </c>
      <c r="B23" s="37" t="s">
        <v>28</v>
      </c>
      <c r="C23" s="80">
        <v>10872.4</v>
      </c>
      <c r="D23" s="39"/>
    </row>
    <row r="24" spans="1:6" ht="44.25" customHeight="1" x14ac:dyDescent="0.25">
      <c r="A24" s="50">
        <v>43455</v>
      </c>
      <c r="B24" s="37" t="s">
        <v>29</v>
      </c>
      <c r="C24" s="80">
        <v>41642.300000000003</v>
      </c>
      <c r="D24" s="39"/>
    </row>
    <row r="25" spans="1:6" ht="44.25" customHeight="1" x14ac:dyDescent="0.25">
      <c r="A25" s="50">
        <v>43460</v>
      </c>
      <c r="B25" s="11" t="s">
        <v>30</v>
      </c>
      <c r="C25" s="80">
        <v>2213.7399999999998</v>
      </c>
      <c r="D25" s="39"/>
    </row>
    <row r="26" spans="1:6" ht="64.5" customHeight="1" x14ac:dyDescent="0.25">
      <c r="A26" s="53">
        <v>43461</v>
      </c>
      <c r="B26" s="47" t="s">
        <v>38</v>
      </c>
      <c r="C26" s="79">
        <v>21513.5</v>
      </c>
      <c r="D26" s="39"/>
    </row>
    <row r="27" spans="1:6" ht="39.75" customHeight="1" x14ac:dyDescent="0.25">
      <c r="A27" s="44"/>
      <c r="B27" s="45" t="s">
        <v>6</v>
      </c>
      <c r="C27" s="83">
        <f>30000+12000+2000+10000+30000+20000+12000+1000+10000+1290</f>
        <v>128290</v>
      </c>
      <c r="D27" s="31"/>
    </row>
    <row r="28" spans="1:6" ht="45.75" thickBot="1" x14ac:dyDescent="0.3">
      <c r="A28" s="25"/>
      <c r="B28" s="30" t="s">
        <v>7</v>
      </c>
      <c r="C28" s="84">
        <f>34775.39+3000+3110+30000+10000+10000</f>
        <v>90885.39</v>
      </c>
      <c r="D28" s="65"/>
      <c r="E28" s="66"/>
      <c r="F28" s="66"/>
    </row>
    <row r="29" spans="1:6" ht="15.75" thickBot="1" x14ac:dyDescent="0.3">
      <c r="A29" s="26"/>
      <c r="B29" s="18" t="s">
        <v>0</v>
      </c>
      <c r="C29" s="19">
        <f>SUM(C15:C28)</f>
        <v>433256.33</v>
      </c>
      <c r="E29" s="16"/>
      <c r="F29" s="17"/>
    </row>
    <row r="30" spans="1:6" ht="15.75" customHeight="1" x14ac:dyDescent="0.25">
      <c r="D30" s="31"/>
      <c r="E30" s="32"/>
      <c r="F30" s="32"/>
    </row>
    <row r="31" spans="1:6" ht="35.25" customHeight="1" thickBot="1" x14ac:dyDescent="0.3">
      <c r="A31" s="57" t="s">
        <v>1</v>
      </c>
      <c r="B31" s="58"/>
      <c r="C31" s="58"/>
      <c r="D31" s="32"/>
      <c r="E31" s="33"/>
      <c r="F31" s="33"/>
    </row>
    <row r="32" spans="1:6" ht="42.75" customHeight="1" thickBot="1" x14ac:dyDescent="0.3">
      <c r="A32" s="59" t="s">
        <v>9</v>
      </c>
      <c r="B32" s="60"/>
      <c r="C32" s="61"/>
    </row>
    <row r="33" spans="1:3" ht="43.5" customHeight="1" x14ac:dyDescent="0.25">
      <c r="A33" s="23" t="s">
        <v>35</v>
      </c>
      <c r="B33" s="15" t="s">
        <v>34</v>
      </c>
      <c r="C33" s="62">
        <v>96000</v>
      </c>
    </row>
    <row r="34" spans="1:3" ht="43.5" customHeight="1" x14ac:dyDescent="0.25">
      <c r="A34" s="42" t="s">
        <v>37</v>
      </c>
      <c r="B34" s="15" t="s">
        <v>36</v>
      </c>
      <c r="C34" s="63"/>
    </row>
    <row r="35" spans="1:3" ht="86.25" customHeight="1" x14ac:dyDescent="0.25">
      <c r="A35" s="36" t="s">
        <v>44</v>
      </c>
      <c r="B35" s="11" t="s">
        <v>45</v>
      </c>
      <c r="C35" s="43" t="s">
        <v>47</v>
      </c>
    </row>
    <row r="36" spans="1:3" ht="73.5" customHeight="1" x14ac:dyDescent="0.25">
      <c r="A36" s="36" t="s">
        <v>44</v>
      </c>
      <c r="B36" s="11" t="s">
        <v>46</v>
      </c>
      <c r="C36" s="43" t="s">
        <v>48</v>
      </c>
    </row>
    <row r="37" spans="1:3" ht="54" customHeight="1" x14ac:dyDescent="0.25">
      <c r="A37" s="36" t="s">
        <v>49</v>
      </c>
      <c r="B37" s="11" t="s">
        <v>50</v>
      </c>
      <c r="C37" s="22" t="s">
        <v>51</v>
      </c>
    </row>
    <row r="38" spans="1:3" ht="33" customHeight="1" thickBot="1" x14ac:dyDescent="0.3">
      <c r="A38" s="27"/>
      <c r="B38" s="28"/>
      <c r="C38" s="29"/>
    </row>
    <row r="39" spans="1:3" x14ac:dyDescent="0.25">
      <c r="C39" s="12"/>
    </row>
    <row r="40" spans="1:3" x14ac:dyDescent="0.25">
      <c r="A40" s="9"/>
      <c r="B40" s="9"/>
      <c r="C40" s="14"/>
    </row>
    <row r="41" spans="1:3" x14ac:dyDescent="0.25">
      <c r="A41" s="9"/>
      <c r="B41" s="9"/>
      <c r="C41" s="14"/>
    </row>
    <row r="42" spans="1:3" x14ac:dyDescent="0.25">
      <c r="A42" s="9"/>
      <c r="B42" s="9"/>
      <c r="C42" s="12"/>
    </row>
  </sheetData>
  <autoFilter ref="A14:C15"/>
  <sortState ref="A1:C1">
    <sortCondition sortBy="icon" ref="B1"/>
  </sortState>
  <mergeCells count="14">
    <mergeCell ref="A1:C1"/>
    <mergeCell ref="A31:C31"/>
    <mergeCell ref="A32:C32"/>
    <mergeCell ref="C33:C34"/>
    <mergeCell ref="A3:B3"/>
    <mergeCell ref="A4:B4"/>
    <mergeCell ref="A6:B6"/>
    <mergeCell ref="A5:B5"/>
    <mergeCell ref="A2:B2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02"/>
  <sheetViews>
    <sheetView tabSelected="1" topLeftCell="A72" workbookViewId="0">
      <selection activeCell="B17" sqref="B17"/>
    </sheetView>
  </sheetViews>
  <sheetFormatPr defaultColWidth="9" defaultRowHeight="15" x14ac:dyDescent="0.25"/>
  <cols>
    <col min="1" max="1" width="15" style="2" customWidth="1"/>
    <col min="2" max="2" width="53.85546875" style="3" customWidth="1"/>
    <col min="3" max="3" width="17" style="21" customWidth="1"/>
    <col min="4" max="4" width="9.140625" style="8" customWidth="1"/>
    <col min="5" max="5" width="10" style="4" customWidth="1"/>
    <col min="6" max="252" width="9.140625" style="4" customWidth="1"/>
  </cols>
  <sheetData>
    <row r="1" spans="1:252" x14ac:dyDescent="0.25">
      <c r="A1" s="55" t="s">
        <v>10</v>
      </c>
      <c r="B1" s="56"/>
      <c r="C1" s="56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</row>
    <row r="2" spans="1:252" ht="45" x14ac:dyDescent="0.25">
      <c r="A2" s="74" t="s">
        <v>88</v>
      </c>
      <c r="B2" s="75"/>
      <c r="C2" s="67" t="s">
        <v>92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</row>
    <row r="3" spans="1:252" x14ac:dyDescent="0.25">
      <c r="A3" s="72" t="s">
        <v>89</v>
      </c>
      <c r="B3" s="73"/>
      <c r="C3" s="71">
        <v>1004473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</row>
    <row r="4" spans="1:252" x14ac:dyDescent="0.25">
      <c r="A4" s="72" t="s">
        <v>97</v>
      </c>
      <c r="B4" s="73"/>
      <c r="C4" s="71">
        <v>255774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</row>
    <row r="5" spans="1:252" x14ac:dyDescent="0.25">
      <c r="A5" s="72" t="s">
        <v>98</v>
      </c>
      <c r="B5" s="73"/>
      <c r="C5" s="71">
        <v>514810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</row>
    <row r="6" spans="1:252" x14ac:dyDescent="0.25">
      <c r="A6" s="72" t="s">
        <v>90</v>
      </c>
      <c r="B6" s="73"/>
      <c r="C6" s="71">
        <v>260208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</row>
    <row r="7" spans="1:252" x14ac:dyDescent="0.25">
      <c r="A7" s="68"/>
      <c r="B7" s="69"/>
      <c r="C7" s="70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</row>
    <row r="8" spans="1:252" ht="31.5" customHeight="1" x14ac:dyDescent="0.25">
      <c r="A8" s="74" t="s">
        <v>93</v>
      </c>
      <c r="B8" s="75"/>
      <c r="C8" s="67" t="s">
        <v>92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</row>
    <row r="9" spans="1:252" ht="16.5" customHeight="1" x14ac:dyDescent="0.25">
      <c r="A9" s="72" t="s">
        <v>94</v>
      </c>
      <c r="B9" s="73"/>
      <c r="C9" s="71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</row>
    <row r="10" spans="1:252" ht="27.75" customHeight="1" x14ac:dyDescent="0.25">
      <c r="A10" s="72" t="s">
        <v>95</v>
      </c>
      <c r="B10" s="73"/>
      <c r="C10" s="71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</row>
    <row r="11" spans="1:252" ht="22.5" customHeight="1" x14ac:dyDescent="0.25">
      <c r="A11" s="72" t="s">
        <v>91</v>
      </c>
      <c r="B11" s="73"/>
      <c r="C11" s="7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</row>
    <row r="12" spans="1:252" ht="28.5" customHeight="1" x14ac:dyDescent="0.25">
      <c r="A12" s="72" t="s">
        <v>96</v>
      </c>
      <c r="B12" s="73"/>
      <c r="C12" s="71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</row>
    <row r="13" spans="1:252" ht="15.75" thickBot="1" x14ac:dyDescent="0.3">
      <c r="A13" s="64"/>
      <c r="B13" s="64"/>
      <c r="C13" s="64"/>
    </row>
    <row r="14" spans="1:252" s="5" customFormat="1" ht="15.75" thickBot="1" x14ac:dyDescent="0.3">
      <c r="A14" s="6" t="s">
        <v>3</v>
      </c>
      <c r="B14" s="1" t="s">
        <v>4</v>
      </c>
      <c r="C14" s="20" t="s">
        <v>5</v>
      </c>
    </row>
    <row r="15" spans="1:252" ht="20.100000000000001" customHeight="1" x14ac:dyDescent="0.25">
      <c r="A15" s="34">
        <v>43436</v>
      </c>
      <c r="B15" s="38" t="s">
        <v>12</v>
      </c>
      <c r="C15" s="41">
        <v>100</v>
      </c>
      <c r="E15" s="5"/>
      <c r="F15" s="5"/>
      <c r="G15" s="5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</row>
    <row r="16" spans="1:252" ht="20.100000000000001" customHeight="1" x14ac:dyDescent="0.25">
      <c r="A16" s="34">
        <v>43437</v>
      </c>
      <c r="B16" s="38" t="s">
        <v>13</v>
      </c>
      <c r="C16" s="41">
        <v>490</v>
      </c>
      <c r="E16" s="5"/>
      <c r="F16" s="5"/>
      <c r="G16" s="5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</row>
    <row r="17" spans="1:252" ht="20.100000000000001" customHeight="1" x14ac:dyDescent="0.25">
      <c r="A17" s="34">
        <v>43437</v>
      </c>
      <c r="B17" s="38" t="s">
        <v>8</v>
      </c>
      <c r="C17" s="41">
        <v>300</v>
      </c>
      <c r="E17" s="5"/>
      <c r="F17" s="5"/>
      <c r="G17" s="5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</row>
    <row r="18" spans="1:252" ht="20.100000000000001" customHeight="1" x14ac:dyDescent="0.25">
      <c r="A18" s="34">
        <v>43437</v>
      </c>
      <c r="B18" s="38" t="s">
        <v>22</v>
      </c>
      <c r="C18" s="41">
        <v>4435</v>
      </c>
      <c r="E18" s="5"/>
      <c r="F18" s="5"/>
      <c r="G18" s="5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</row>
    <row r="19" spans="1:252" ht="20.100000000000001" customHeight="1" x14ac:dyDescent="0.25">
      <c r="A19" s="34">
        <v>43437</v>
      </c>
      <c r="B19" s="38" t="s">
        <v>8</v>
      </c>
      <c r="C19" s="41">
        <v>11664</v>
      </c>
      <c r="E19" s="5"/>
      <c r="F19" s="5"/>
      <c r="G19" s="5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</row>
    <row r="20" spans="1:252" ht="20.100000000000001" customHeight="1" x14ac:dyDescent="0.25">
      <c r="A20" s="34">
        <v>43438</v>
      </c>
      <c r="B20" s="38" t="s">
        <v>8</v>
      </c>
      <c r="C20" s="41">
        <v>1000</v>
      </c>
      <c r="E20" s="5"/>
      <c r="F20" s="5"/>
      <c r="G20" s="5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</row>
    <row r="21" spans="1:252" ht="20.100000000000001" customHeight="1" x14ac:dyDescent="0.25">
      <c r="A21" s="34">
        <v>43439</v>
      </c>
      <c r="B21" s="38" t="s">
        <v>8</v>
      </c>
      <c r="C21" s="41">
        <v>51.63</v>
      </c>
      <c r="E21" s="5"/>
      <c r="F21" s="5"/>
      <c r="G21" s="5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</row>
    <row r="22" spans="1:252" ht="20.100000000000001" customHeight="1" x14ac:dyDescent="0.25">
      <c r="A22" s="34">
        <v>43439</v>
      </c>
      <c r="B22" s="38" t="s">
        <v>8</v>
      </c>
      <c r="C22" s="41">
        <v>1458</v>
      </c>
      <c r="E22" s="5"/>
      <c r="F22" s="5"/>
      <c r="G22" s="5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</row>
    <row r="23" spans="1:252" ht="20.100000000000001" customHeight="1" x14ac:dyDescent="0.25">
      <c r="A23" s="34">
        <v>43440</v>
      </c>
      <c r="B23" s="38" t="s">
        <v>8</v>
      </c>
      <c r="C23" s="41">
        <v>972</v>
      </c>
      <c r="E23" s="5"/>
      <c r="F23" s="5"/>
      <c r="G23" s="5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</row>
    <row r="24" spans="1:252" ht="20.100000000000001" customHeight="1" x14ac:dyDescent="0.25">
      <c r="A24" s="34">
        <v>43440</v>
      </c>
      <c r="B24" s="38" t="s">
        <v>22</v>
      </c>
      <c r="C24" s="41">
        <v>4285</v>
      </c>
      <c r="E24" s="5"/>
      <c r="F24" s="5"/>
      <c r="G24" s="5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</row>
    <row r="25" spans="1:252" ht="20.100000000000001" customHeight="1" x14ac:dyDescent="0.25">
      <c r="A25" s="34">
        <v>43441</v>
      </c>
      <c r="B25" s="38" t="s">
        <v>8</v>
      </c>
      <c r="C25" s="41">
        <v>1166.4000000000001</v>
      </c>
      <c r="E25" s="5"/>
      <c r="F25" s="5"/>
      <c r="G25" s="5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</row>
    <row r="26" spans="1:252" ht="20.100000000000001" customHeight="1" x14ac:dyDescent="0.25">
      <c r="A26" s="34">
        <v>43441</v>
      </c>
      <c r="B26" s="38" t="s">
        <v>8</v>
      </c>
      <c r="C26" s="41">
        <v>500</v>
      </c>
      <c r="E26" s="5"/>
      <c r="F26" s="5"/>
      <c r="G26" s="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</row>
    <row r="27" spans="1:252" ht="20.100000000000001" customHeight="1" x14ac:dyDescent="0.25">
      <c r="A27" s="34">
        <v>43443</v>
      </c>
      <c r="B27" s="38" t="s">
        <v>14</v>
      </c>
      <c r="C27" s="41">
        <v>500</v>
      </c>
      <c r="E27" s="5"/>
      <c r="F27" s="5"/>
      <c r="G27" s="5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</row>
    <row r="28" spans="1:252" ht="20.100000000000001" customHeight="1" x14ac:dyDescent="0.25">
      <c r="A28" s="34">
        <v>43443</v>
      </c>
      <c r="B28" s="38" t="s">
        <v>15</v>
      </c>
      <c r="C28" s="41">
        <v>800</v>
      </c>
      <c r="E28" s="5"/>
      <c r="F28" s="5"/>
      <c r="G28" s="5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</row>
    <row r="29" spans="1:252" ht="20.100000000000001" customHeight="1" x14ac:dyDescent="0.25">
      <c r="A29" s="34">
        <v>43444</v>
      </c>
      <c r="B29" s="38" t="s">
        <v>22</v>
      </c>
      <c r="C29" s="41">
        <v>54656</v>
      </c>
      <c r="E29" s="5"/>
      <c r="F29" s="5"/>
      <c r="G29" s="5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</row>
    <row r="30" spans="1:252" ht="20.100000000000001" customHeight="1" x14ac:dyDescent="0.25">
      <c r="A30" s="34">
        <v>43445</v>
      </c>
      <c r="B30" s="38" t="s">
        <v>8</v>
      </c>
      <c r="C30" s="41">
        <v>194.4</v>
      </c>
      <c r="E30" s="5"/>
      <c r="F30" s="5"/>
      <c r="G30" s="5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</row>
    <row r="31" spans="1:252" ht="20.100000000000001" customHeight="1" x14ac:dyDescent="0.25">
      <c r="A31" s="34">
        <v>43445</v>
      </c>
      <c r="B31" s="38" t="s">
        <v>8</v>
      </c>
      <c r="C31" s="41">
        <v>291.60000000000002</v>
      </c>
      <c r="E31" s="5"/>
      <c r="F31" s="5"/>
      <c r="G31" s="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</row>
    <row r="32" spans="1:252" ht="20.100000000000001" customHeight="1" x14ac:dyDescent="0.25">
      <c r="A32" s="34">
        <v>43445</v>
      </c>
      <c r="B32" s="38" t="s">
        <v>8</v>
      </c>
      <c r="C32" s="41">
        <v>1020.6</v>
      </c>
      <c r="E32" s="5"/>
      <c r="F32" s="5"/>
      <c r="G32" s="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</row>
    <row r="33" spans="1:252" ht="20.100000000000001" customHeight="1" x14ac:dyDescent="0.25">
      <c r="A33" s="34">
        <v>43446</v>
      </c>
      <c r="B33" s="38" t="s">
        <v>16</v>
      </c>
      <c r="C33" s="41">
        <v>100</v>
      </c>
      <c r="E33" s="5"/>
      <c r="F33" s="5"/>
      <c r="G33" s="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</row>
    <row r="34" spans="1:252" ht="20.100000000000001" customHeight="1" x14ac:dyDescent="0.25">
      <c r="A34" s="34">
        <v>43447</v>
      </c>
      <c r="B34" s="38" t="s">
        <v>8</v>
      </c>
      <c r="C34" s="41">
        <v>1945.94</v>
      </c>
      <c r="E34" s="5"/>
      <c r="F34" s="5"/>
      <c r="G34" s="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</row>
    <row r="35" spans="1:252" ht="20.100000000000001" customHeight="1" x14ac:dyDescent="0.25">
      <c r="A35" s="34">
        <v>43447</v>
      </c>
      <c r="B35" s="38" t="s">
        <v>22</v>
      </c>
      <c r="C35" s="41">
        <v>100</v>
      </c>
      <c r="E35" s="5"/>
      <c r="F35" s="5"/>
      <c r="G35" s="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</row>
    <row r="36" spans="1:252" ht="20.100000000000001" customHeight="1" x14ac:dyDescent="0.25">
      <c r="A36" s="34">
        <v>43448</v>
      </c>
      <c r="B36" s="38" t="s">
        <v>8</v>
      </c>
      <c r="C36" s="41">
        <v>1000</v>
      </c>
      <c r="E36" s="5"/>
      <c r="F36" s="5"/>
      <c r="G36" s="5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</row>
    <row r="37" spans="1:252" ht="20.100000000000001" customHeight="1" x14ac:dyDescent="0.25">
      <c r="A37" s="34">
        <v>43448</v>
      </c>
      <c r="B37" s="38" t="s">
        <v>53</v>
      </c>
      <c r="C37" s="41">
        <v>50000</v>
      </c>
      <c r="E37" s="5"/>
      <c r="F37" s="5"/>
      <c r="G37" s="5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</row>
    <row r="38" spans="1:252" ht="20.100000000000001" customHeight="1" x14ac:dyDescent="0.25">
      <c r="A38" s="34">
        <v>43448</v>
      </c>
      <c r="B38" s="38" t="s">
        <v>54</v>
      </c>
      <c r="C38" s="41">
        <v>50000</v>
      </c>
      <c r="E38" s="5"/>
      <c r="F38" s="5"/>
      <c r="G38" s="5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</row>
    <row r="39" spans="1:252" ht="20.100000000000001" customHeight="1" x14ac:dyDescent="0.25">
      <c r="A39" s="34">
        <v>43451</v>
      </c>
      <c r="B39" s="38" t="s">
        <v>8</v>
      </c>
      <c r="C39" s="41">
        <v>2700</v>
      </c>
      <c r="E39" s="5"/>
      <c r="F39" s="5"/>
      <c r="G39" s="5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</row>
    <row r="40" spans="1:252" ht="20.100000000000001" customHeight="1" x14ac:dyDescent="0.25">
      <c r="A40" s="34">
        <v>43451</v>
      </c>
      <c r="B40" s="38" t="s">
        <v>8</v>
      </c>
      <c r="C40" s="41">
        <v>486</v>
      </c>
      <c r="E40" s="5"/>
      <c r="F40" s="5"/>
      <c r="G40" s="5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</row>
    <row r="41" spans="1:252" ht="20.100000000000001" customHeight="1" x14ac:dyDescent="0.25">
      <c r="A41" s="34">
        <v>43451</v>
      </c>
      <c r="B41" s="38" t="s">
        <v>23</v>
      </c>
      <c r="C41" s="41">
        <v>7001.31</v>
      </c>
      <c r="E41" s="5"/>
      <c r="F41" s="5"/>
      <c r="G41" s="5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</row>
    <row r="42" spans="1:252" ht="20.100000000000001" customHeight="1" x14ac:dyDescent="0.25">
      <c r="A42" s="34">
        <v>43451</v>
      </c>
      <c r="B42" s="38" t="s">
        <v>23</v>
      </c>
      <c r="C42" s="41">
        <v>49362.99</v>
      </c>
      <c r="E42" s="5"/>
      <c r="F42" s="5"/>
      <c r="G42" s="5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</row>
    <row r="43" spans="1:252" ht="20.100000000000001" customHeight="1" x14ac:dyDescent="0.25">
      <c r="A43" s="34">
        <v>43452</v>
      </c>
      <c r="B43" s="38" t="s">
        <v>8</v>
      </c>
      <c r="C43" s="41">
        <v>715</v>
      </c>
      <c r="E43" s="5"/>
      <c r="F43" s="5"/>
      <c r="G43" s="5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</row>
    <row r="44" spans="1:252" ht="20.100000000000001" customHeight="1" x14ac:dyDescent="0.25">
      <c r="A44" s="34">
        <v>43452</v>
      </c>
      <c r="B44" s="38" t="s">
        <v>23</v>
      </c>
      <c r="C44" s="41">
        <v>1557.14</v>
      </c>
      <c r="E44" s="5"/>
      <c r="F44" s="5"/>
      <c r="G44" s="5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</row>
    <row r="45" spans="1:252" ht="20.100000000000001" customHeight="1" x14ac:dyDescent="0.25">
      <c r="A45" s="34">
        <v>43452</v>
      </c>
      <c r="B45" s="38" t="s">
        <v>17</v>
      </c>
      <c r="C45" s="41">
        <v>5000</v>
      </c>
      <c r="E45" s="5"/>
      <c r="F45" s="5"/>
      <c r="G45" s="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</row>
    <row r="46" spans="1:252" ht="20.100000000000001" customHeight="1" x14ac:dyDescent="0.25">
      <c r="A46" s="34">
        <v>43452</v>
      </c>
      <c r="B46" s="38" t="s">
        <v>17</v>
      </c>
      <c r="C46" s="41">
        <v>2000</v>
      </c>
      <c r="E46" s="5"/>
      <c r="F46" s="5"/>
      <c r="G46" s="5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</row>
    <row r="47" spans="1:252" ht="20.100000000000001" customHeight="1" x14ac:dyDescent="0.25">
      <c r="A47" s="34">
        <v>43453</v>
      </c>
      <c r="B47" s="38" t="s">
        <v>24</v>
      </c>
      <c r="C47" s="41">
        <v>1000</v>
      </c>
      <c r="E47" s="5"/>
      <c r="F47" s="5"/>
      <c r="G47" s="5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</row>
    <row r="48" spans="1:252" ht="20.100000000000001" customHeight="1" x14ac:dyDescent="0.25">
      <c r="A48" s="34">
        <v>43453</v>
      </c>
      <c r="B48" s="38" t="s">
        <v>18</v>
      </c>
      <c r="C48" s="41">
        <v>1000</v>
      </c>
      <c r="E48" s="5"/>
      <c r="F48" s="5"/>
      <c r="G48" s="5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</row>
    <row r="49" spans="1:252" ht="20.100000000000001" customHeight="1" x14ac:dyDescent="0.25">
      <c r="A49" s="34">
        <v>43454</v>
      </c>
      <c r="B49" s="38" t="s">
        <v>8</v>
      </c>
      <c r="C49" s="41">
        <v>2000</v>
      </c>
      <c r="E49" s="5"/>
      <c r="F49" s="5"/>
      <c r="G49" s="5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</row>
    <row r="50" spans="1:252" ht="20.100000000000001" customHeight="1" x14ac:dyDescent="0.25">
      <c r="A50" s="34">
        <v>43454</v>
      </c>
      <c r="B50" s="38" t="s">
        <v>8</v>
      </c>
      <c r="C50" s="41">
        <v>7388.17</v>
      </c>
      <c r="E50" s="5"/>
      <c r="F50" s="5"/>
      <c r="G50" s="5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</row>
    <row r="51" spans="1:252" ht="20.100000000000001" customHeight="1" x14ac:dyDescent="0.25">
      <c r="A51" s="34">
        <v>43454</v>
      </c>
      <c r="B51" s="38" t="s">
        <v>22</v>
      </c>
      <c r="C51" s="41">
        <v>10000</v>
      </c>
      <c r="E51" s="5"/>
      <c r="F51" s="5"/>
      <c r="G51" s="5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</row>
    <row r="52" spans="1:252" ht="20.100000000000001" customHeight="1" x14ac:dyDescent="0.25">
      <c r="A52" s="34">
        <v>43455</v>
      </c>
      <c r="B52" s="38" t="s">
        <v>8</v>
      </c>
      <c r="C52" s="41">
        <v>8.92</v>
      </c>
      <c r="E52" s="5"/>
      <c r="F52" s="5"/>
      <c r="G52" s="5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</row>
    <row r="53" spans="1:252" ht="20.100000000000001" customHeight="1" x14ac:dyDescent="0.25">
      <c r="A53" s="34">
        <v>43455</v>
      </c>
      <c r="B53" s="38" t="s">
        <v>8</v>
      </c>
      <c r="C53" s="41">
        <v>4957.2</v>
      </c>
      <c r="E53" s="5"/>
      <c r="F53" s="5"/>
      <c r="G53" s="5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</row>
    <row r="54" spans="1:252" ht="20.100000000000001" customHeight="1" x14ac:dyDescent="0.25">
      <c r="A54" s="34">
        <v>43455</v>
      </c>
      <c r="B54" s="38" t="s">
        <v>52</v>
      </c>
      <c r="C54" s="41">
        <v>10233</v>
      </c>
      <c r="E54" s="5"/>
      <c r="F54" s="5"/>
      <c r="G54" s="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</row>
    <row r="55" spans="1:252" ht="20.100000000000001" customHeight="1" x14ac:dyDescent="0.25">
      <c r="A55" s="34">
        <v>43457</v>
      </c>
      <c r="B55" s="38" t="s">
        <v>19</v>
      </c>
      <c r="C55" s="41">
        <v>785</v>
      </c>
      <c r="E55" s="5"/>
      <c r="F55" s="5"/>
      <c r="G55" s="5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</row>
    <row r="56" spans="1:252" ht="20.100000000000001" customHeight="1" x14ac:dyDescent="0.25">
      <c r="A56" s="34">
        <v>43458</v>
      </c>
      <c r="B56" s="38" t="s">
        <v>8</v>
      </c>
      <c r="C56" s="41">
        <v>2042.17</v>
      </c>
      <c r="E56" s="5"/>
      <c r="F56" s="5"/>
      <c r="G56" s="5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</row>
    <row r="57" spans="1:252" ht="20.100000000000001" customHeight="1" x14ac:dyDescent="0.25">
      <c r="A57" s="34">
        <v>43458</v>
      </c>
      <c r="B57" s="38" t="s">
        <v>8</v>
      </c>
      <c r="C57" s="41">
        <v>2479.5700000000002</v>
      </c>
      <c r="E57" s="5"/>
      <c r="F57" s="5"/>
      <c r="G57" s="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</row>
    <row r="58" spans="1:252" ht="20.100000000000001" customHeight="1" x14ac:dyDescent="0.25">
      <c r="A58" s="34">
        <v>43458</v>
      </c>
      <c r="B58" s="38" t="s">
        <v>8</v>
      </c>
      <c r="C58" s="41">
        <v>3110.4</v>
      </c>
      <c r="E58" s="5"/>
      <c r="F58" s="5"/>
      <c r="G58" s="5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</row>
    <row r="59" spans="1:252" ht="20.100000000000001" customHeight="1" x14ac:dyDescent="0.25">
      <c r="A59" s="34">
        <v>43458</v>
      </c>
      <c r="B59" s="38" t="s">
        <v>27</v>
      </c>
      <c r="C59" s="41">
        <v>104000</v>
      </c>
      <c r="E59" s="5"/>
      <c r="F59" s="5"/>
      <c r="G59" s="5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</row>
    <row r="60" spans="1:252" ht="20.100000000000001" customHeight="1" x14ac:dyDescent="0.25">
      <c r="A60" s="34">
        <v>43458</v>
      </c>
      <c r="B60" s="38" t="s">
        <v>99</v>
      </c>
      <c r="C60" s="41">
        <v>80000</v>
      </c>
      <c r="E60" s="5"/>
      <c r="F60" s="5"/>
      <c r="G60" s="5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</row>
    <row r="61" spans="1:252" ht="20.100000000000001" customHeight="1" x14ac:dyDescent="0.25">
      <c r="A61" s="34">
        <v>43459</v>
      </c>
      <c r="B61" s="38" t="s">
        <v>8</v>
      </c>
      <c r="C61" s="41">
        <v>973.94</v>
      </c>
      <c r="E61" s="5"/>
      <c r="F61" s="5"/>
      <c r="G61" s="5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</row>
    <row r="62" spans="1:252" ht="20.100000000000001" customHeight="1" x14ac:dyDescent="0.25">
      <c r="A62" s="34">
        <v>43459</v>
      </c>
      <c r="B62" s="38" t="s">
        <v>25</v>
      </c>
      <c r="C62" s="41">
        <v>8833</v>
      </c>
      <c r="E62" s="5"/>
      <c r="F62" s="5"/>
      <c r="G62" s="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</row>
    <row r="63" spans="1:252" ht="20.100000000000001" customHeight="1" x14ac:dyDescent="0.25">
      <c r="A63" s="34">
        <v>43459</v>
      </c>
      <c r="B63" s="38" t="s">
        <v>26</v>
      </c>
      <c r="C63" s="41">
        <v>10000</v>
      </c>
      <c r="E63" s="5"/>
      <c r="F63" s="5"/>
      <c r="G63" s="5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</row>
    <row r="64" spans="1:252" ht="20.100000000000001" customHeight="1" x14ac:dyDescent="0.25">
      <c r="A64" s="34">
        <v>43460</v>
      </c>
      <c r="B64" s="38" t="s">
        <v>20</v>
      </c>
      <c r="C64" s="41">
        <v>500</v>
      </c>
      <c r="E64" s="5"/>
      <c r="F64" s="5"/>
      <c r="G64" s="5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</row>
    <row r="65" spans="1:252" ht="20.100000000000001" customHeight="1" x14ac:dyDescent="0.25">
      <c r="A65" s="34">
        <v>43460</v>
      </c>
      <c r="B65" s="38" t="s">
        <v>21</v>
      </c>
      <c r="C65" s="41">
        <v>200</v>
      </c>
      <c r="E65" s="5"/>
      <c r="F65" s="5"/>
      <c r="G65" s="5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</row>
    <row r="66" spans="1:252" ht="20.100000000000001" customHeight="1" x14ac:dyDescent="0.25">
      <c r="A66" s="34">
        <v>43460</v>
      </c>
      <c r="B66" s="38" t="s">
        <v>23</v>
      </c>
      <c r="C66" s="41">
        <v>42122.59</v>
      </c>
      <c r="E66" s="5"/>
      <c r="F66" s="5"/>
      <c r="G66" s="5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</row>
    <row r="67" spans="1:252" ht="20.100000000000001" customHeight="1" x14ac:dyDescent="0.25">
      <c r="A67" s="34">
        <v>43461</v>
      </c>
      <c r="B67" s="38" t="s">
        <v>15</v>
      </c>
      <c r="C67" s="41">
        <v>200</v>
      </c>
      <c r="E67" s="5"/>
      <c r="F67" s="5"/>
      <c r="G67" s="5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</row>
    <row r="68" spans="1:252" ht="20.100000000000001" customHeight="1" x14ac:dyDescent="0.25">
      <c r="A68" s="34">
        <v>43461</v>
      </c>
      <c r="B68" s="38" t="s">
        <v>8</v>
      </c>
      <c r="C68" s="41">
        <v>200</v>
      </c>
      <c r="E68" s="5"/>
      <c r="F68" s="5"/>
      <c r="G68" s="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</row>
    <row r="69" spans="1:252" ht="20.100000000000001" customHeight="1" x14ac:dyDescent="0.25">
      <c r="A69" s="34">
        <v>43461</v>
      </c>
      <c r="B69" s="38" t="s">
        <v>8</v>
      </c>
      <c r="C69" s="41">
        <v>1458</v>
      </c>
      <c r="E69" s="5"/>
      <c r="F69" s="5"/>
      <c r="G69" s="5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</row>
    <row r="70" spans="1:252" ht="20.100000000000001" customHeight="1" x14ac:dyDescent="0.25">
      <c r="A70" s="34">
        <v>43461</v>
      </c>
      <c r="B70" s="38" t="s">
        <v>22</v>
      </c>
      <c r="C70" s="41">
        <v>3100</v>
      </c>
      <c r="E70" s="5"/>
      <c r="F70" s="5"/>
      <c r="G70" s="5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</row>
    <row r="71" spans="1:252" ht="20.100000000000001" customHeight="1" x14ac:dyDescent="0.25">
      <c r="A71" s="34">
        <v>43461</v>
      </c>
      <c r="B71" s="38" t="s">
        <v>87</v>
      </c>
      <c r="C71" s="41">
        <v>47838</v>
      </c>
      <c r="E71" s="5"/>
      <c r="F71" s="5"/>
      <c r="G71" s="5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</row>
    <row r="72" spans="1:252" ht="20.100000000000001" customHeight="1" x14ac:dyDescent="0.25">
      <c r="A72" s="34">
        <v>43461</v>
      </c>
      <c r="B72" s="38" t="s">
        <v>86</v>
      </c>
      <c r="C72" s="41">
        <v>300000</v>
      </c>
      <c r="E72" s="5"/>
      <c r="F72" s="5"/>
      <c r="G72" s="5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</row>
    <row r="73" spans="1:252" ht="20.100000000000001" customHeight="1" x14ac:dyDescent="0.25">
      <c r="A73" s="34">
        <v>43827</v>
      </c>
      <c r="B73" s="38" t="s">
        <v>8</v>
      </c>
      <c r="C73" s="41">
        <v>8165.77</v>
      </c>
      <c r="E73" s="5"/>
      <c r="F73" s="5"/>
      <c r="G73" s="5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</row>
    <row r="74" spans="1:252" ht="20.100000000000001" customHeight="1" x14ac:dyDescent="0.25">
      <c r="A74" s="34">
        <v>43463</v>
      </c>
      <c r="B74" s="38" t="s">
        <v>8</v>
      </c>
      <c r="C74" s="41">
        <v>1265.54</v>
      </c>
      <c r="E74" s="5"/>
      <c r="F74" s="5"/>
      <c r="G74" s="5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</row>
    <row r="75" spans="1:252" ht="20.100000000000001" customHeight="1" x14ac:dyDescent="0.25">
      <c r="A75" s="34">
        <v>43463</v>
      </c>
      <c r="B75" s="38" t="s">
        <v>8</v>
      </c>
      <c r="C75" s="41">
        <v>1000</v>
      </c>
      <c r="E75" s="5"/>
      <c r="F75" s="5"/>
      <c r="G75" s="5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</row>
    <row r="76" spans="1:252" ht="20.100000000000001" customHeight="1" x14ac:dyDescent="0.25">
      <c r="A76" s="34">
        <v>43463</v>
      </c>
      <c r="B76" s="38" t="s">
        <v>18</v>
      </c>
      <c r="C76" s="41">
        <v>1000</v>
      </c>
      <c r="E76" s="5"/>
      <c r="F76" s="5"/>
      <c r="G76" s="5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</row>
    <row r="77" spans="1:252" ht="20.100000000000001" customHeight="1" x14ac:dyDescent="0.25">
      <c r="A77" s="34">
        <v>43464</v>
      </c>
      <c r="B77" s="38" t="s">
        <v>18</v>
      </c>
      <c r="C77" s="41">
        <v>1000</v>
      </c>
      <c r="E77" s="5"/>
      <c r="F77" s="5"/>
      <c r="G77" s="5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</row>
    <row r="78" spans="1:252" ht="20.100000000000001" customHeight="1" x14ac:dyDescent="0.25">
      <c r="A78" s="34">
        <v>43464</v>
      </c>
      <c r="B78" s="38" t="s">
        <v>8</v>
      </c>
      <c r="C78" s="41">
        <v>100</v>
      </c>
      <c r="E78" s="5"/>
      <c r="F78" s="5"/>
      <c r="G78" s="5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</row>
    <row r="79" spans="1:252" ht="16.5" customHeight="1" thickBot="1" x14ac:dyDescent="0.3">
      <c r="A79" s="34"/>
      <c r="B79" s="38"/>
      <c r="C79" s="41"/>
      <c r="E79" s="5"/>
      <c r="F79" s="5"/>
      <c r="G79" s="5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</row>
    <row r="80" spans="1:252" ht="27.75" customHeight="1" thickBot="1" x14ac:dyDescent="0.3">
      <c r="A80" s="7"/>
      <c r="B80" s="40" t="s">
        <v>2</v>
      </c>
      <c r="C80" s="20">
        <f>SUM(C15:C79)</f>
        <v>912814.28</v>
      </c>
      <c r="E80" s="8"/>
      <c r="F80" s="31"/>
      <c r="G80" s="8"/>
    </row>
    <row r="82" spans="1:252" ht="38.25" customHeight="1" x14ac:dyDescent="0.25">
      <c r="B82" s="49" t="s">
        <v>11</v>
      </c>
    </row>
    <row r="83" spans="1:252" ht="30" customHeight="1" x14ac:dyDescent="0.25">
      <c r="A83" s="24">
        <v>43439</v>
      </c>
      <c r="B83" s="54" t="s">
        <v>55</v>
      </c>
      <c r="C83" s="22" t="s">
        <v>56</v>
      </c>
    </row>
    <row r="84" spans="1:252" ht="30" customHeight="1" x14ac:dyDescent="0.25">
      <c r="A84" s="24">
        <v>43445</v>
      </c>
      <c r="B84" s="54" t="s">
        <v>58</v>
      </c>
      <c r="C84" s="22" t="s">
        <v>59</v>
      </c>
    </row>
    <row r="85" spans="1:252" ht="30" customHeight="1" x14ac:dyDescent="0.25">
      <c r="A85" s="24">
        <v>43445</v>
      </c>
      <c r="B85" s="54" t="s">
        <v>55</v>
      </c>
      <c r="C85" s="22" t="s">
        <v>57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</row>
    <row r="86" spans="1:252" ht="30" customHeight="1" x14ac:dyDescent="0.25">
      <c r="A86" s="24">
        <v>43447</v>
      </c>
      <c r="B86" s="54" t="s">
        <v>60</v>
      </c>
      <c r="C86" s="22" t="s">
        <v>61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</row>
    <row r="87" spans="1:252" ht="30" customHeight="1" x14ac:dyDescent="0.25">
      <c r="A87" s="24">
        <v>43446</v>
      </c>
      <c r="B87" s="54" t="s">
        <v>55</v>
      </c>
      <c r="C87" s="22" t="s">
        <v>62</v>
      </c>
    </row>
    <row r="88" spans="1:252" ht="30" customHeight="1" x14ac:dyDescent="0.25">
      <c r="A88" s="24">
        <v>43448</v>
      </c>
      <c r="B88" s="54" t="s">
        <v>55</v>
      </c>
      <c r="C88" s="22" t="s">
        <v>56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</row>
    <row r="89" spans="1:252" ht="30" customHeight="1" x14ac:dyDescent="0.25">
      <c r="A89" s="24">
        <v>43452</v>
      </c>
      <c r="B89" s="54" t="s">
        <v>63</v>
      </c>
      <c r="C89" s="22" t="s">
        <v>64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</row>
    <row r="90" spans="1:252" ht="30" customHeight="1" x14ac:dyDescent="0.25">
      <c r="A90" s="24">
        <v>43453</v>
      </c>
      <c r="B90" s="54" t="s">
        <v>65</v>
      </c>
      <c r="C90" s="22" t="s">
        <v>66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</row>
    <row r="91" spans="1:252" ht="30" customHeight="1" x14ac:dyDescent="0.25">
      <c r="A91" s="24">
        <v>43453</v>
      </c>
      <c r="B91" s="54" t="s">
        <v>67</v>
      </c>
      <c r="C91" s="22" t="s">
        <v>68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</row>
    <row r="92" spans="1:252" ht="30" customHeight="1" x14ac:dyDescent="0.25">
      <c r="A92" s="24">
        <v>43453</v>
      </c>
      <c r="B92" s="54" t="s">
        <v>69</v>
      </c>
      <c r="C92" s="22" t="s">
        <v>70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</row>
    <row r="93" spans="1:252" ht="30" customHeight="1" x14ac:dyDescent="0.25">
      <c r="A93" s="24">
        <v>43454</v>
      </c>
      <c r="B93" s="54" t="s">
        <v>71</v>
      </c>
      <c r="C93" s="22" t="s">
        <v>72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</row>
    <row r="94" spans="1:252" ht="30" customHeight="1" x14ac:dyDescent="0.25">
      <c r="A94" s="24">
        <v>43454</v>
      </c>
      <c r="B94" s="54" t="s">
        <v>73</v>
      </c>
      <c r="C94" s="22" t="s">
        <v>74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</row>
    <row r="95" spans="1:252" ht="30" customHeight="1" x14ac:dyDescent="0.25">
      <c r="A95" s="24">
        <v>43454</v>
      </c>
      <c r="B95" s="54" t="s">
        <v>75</v>
      </c>
      <c r="C95" s="22" t="s">
        <v>76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</row>
    <row r="96" spans="1:252" ht="30" customHeight="1" x14ac:dyDescent="0.25">
      <c r="A96" s="24">
        <v>43455</v>
      </c>
      <c r="B96" s="54" t="s">
        <v>77</v>
      </c>
      <c r="C96" s="22" t="s">
        <v>78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</row>
    <row r="97" spans="1:252" ht="30" customHeight="1" x14ac:dyDescent="0.25">
      <c r="A97" s="24">
        <v>43455</v>
      </c>
      <c r="B97" s="54" t="s">
        <v>81</v>
      </c>
      <c r="C97" s="22" t="s">
        <v>79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</row>
    <row r="98" spans="1:252" ht="30" customHeight="1" x14ac:dyDescent="0.25">
      <c r="A98" s="24">
        <v>43455</v>
      </c>
      <c r="B98" s="54" t="s">
        <v>80</v>
      </c>
      <c r="C98" s="22" t="s">
        <v>82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</row>
    <row r="99" spans="1:252" ht="30" customHeight="1" x14ac:dyDescent="0.25">
      <c r="A99" s="24">
        <v>43459</v>
      </c>
      <c r="B99" s="54" t="s">
        <v>83</v>
      </c>
      <c r="C99" s="22" t="s">
        <v>84</v>
      </c>
    </row>
    <row r="100" spans="1:252" ht="30" customHeight="1" x14ac:dyDescent="0.25">
      <c r="A100" s="24">
        <v>43459</v>
      </c>
      <c r="B100" s="54" t="s">
        <v>85</v>
      </c>
      <c r="C100" s="22" t="s">
        <v>61</v>
      </c>
    </row>
    <row r="101" spans="1:252" ht="30" customHeight="1" x14ac:dyDescent="0.25"/>
    <row r="102" spans="1:252" ht="30" customHeight="1" x14ac:dyDescent="0.25"/>
  </sheetData>
  <autoFilter ref="A14:IR80"/>
  <mergeCells count="12">
    <mergeCell ref="A13:C13"/>
    <mergeCell ref="A1:C1"/>
    <mergeCell ref="A2:B2"/>
    <mergeCell ref="A3:B3"/>
    <mergeCell ref="A4:B4"/>
    <mergeCell ref="A5:B5"/>
    <mergeCell ref="A6:B6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2019-01-16T13:17:08Z</dcterms:modified>
</cp:coreProperties>
</file>